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Bilanz" sheetId="1" r:id="rId1"/>
  </sheets>
  <definedNames/>
  <calcPr fullCalcOnLoad="1"/>
</workbook>
</file>

<file path=xl/sharedStrings.xml><?xml version="1.0" encoding="utf-8"?>
<sst xmlns="http://schemas.openxmlformats.org/spreadsheetml/2006/main" count="71" uniqueCount="18">
  <si>
    <t>Steuererklärung des TSV Marienberghausen 1968 e.V. für</t>
  </si>
  <si>
    <t>-</t>
  </si>
  <si>
    <t>Vermögen des TSV Marienberghausen 1968 e.V. im Jahr</t>
  </si>
  <si>
    <t>Einnahmen</t>
  </si>
  <si>
    <t>Ausgaben</t>
  </si>
  <si>
    <t>Hauptkasse</t>
  </si>
  <si>
    <t>Barvermögen</t>
  </si>
  <si>
    <t xml:space="preserve">materielles Vermögen ca. </t>
  </si>
  <si>
    <t xml:space="preserve"> </t>
  </si>
  <si>
    <t>Gymnastik</t>
  </si>
  <si>
    <t>Tischtennis</t>
  </si>
  <si>
    <t>Gesamtvermögen am 31.12.</t>
  </si>
  <si>
    <t>Gesamt</t>
  </si>
  <si>
    <t>Erstellt am :</t>
  </si>
  <si>
    <t>Erstellt von :</t>
  </si>
  <si>
    <t>Bernhard Nikola</t>
  </si>
  <si>
    <t>Unterschrift :</t>
  </si>
  <si>
    <t>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</si>
</sst>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DD/MM/"/>
    <numFmt numFmtId="167" formatCode="#,##0.00\ [$DM-407];\-#,##0.00\ [$DM-407]"/>
    <numFmt numFmtId="168" formatCode="0"/>
    <numFmt numFmtId="169" formatCode="0.00"/>
    <numFmt numFmtId="170" formatCode="D/\ MMMM\ YYYY"/>
  </numFmts>
  <fonts count="8">
    <font>
      <sz val="10"/>
      <name val="Arial"/>
      <family val="2"/>
    </font>
    <font>
      <sz val="13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 locked="0"/>
    </xf>
    <xf numFmtId="165" fontId="1" fillId="0" borderId="0" xfId="0" applyNumberFormat="1" applyFont="1" applyFill="1" applyAlignment="1" applyProtection="1">
      <alignment vertical="center"/>
      <protection locked="0"/>
    </xf>
    <xf numFmtId="164" fontId="0" fillId="0" borderId="0" xfId="0" applyFill="1" applyAlignment="1">
      <alignment/>
    </xf>
    <xf numFmtId="164" fontId="2" fillId="0" borderId="1" xfId="0" applyFont="1" applyFill="1" applyBorder="1" applyAlignment="1" applyProtection="1">
      <alignment horizontal="right" vertical="center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2" fillId="0" borderId="1" xfId="0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0" borderId="2" xfId="0" applyNumberFormat="1" applyFont="1" applyFill="1" applyBorder="1" applyAlignment="1" applyProtection="1">
      <alignment horizontal="right" vertical="center"/>
      <protection locked="0"/>
    </xf>
    <xf numFmtId="168" fontId="2" fillId="0" borderId="2" xfId="0" applyNumberFormat="1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6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Font="1" applyFill="1" applyBorder="1" applyAlignment="1" applyProtection="1">
      <alignment vertical="center"/>
      <protection locked="0"/>
    </xf>
    <xf numFmtId="169" fontId="7" fillId="0" borderId="1" xfId="0" applyNumberFormat="1" applyFont="1" applyFill="1" applyBorder="1" applyAlignment="1" applyProtection="1">
      <alignment vertical="center"/>
      <protection locked="0"/>
    </xf>
    <xf numFmtId="168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Fill="1" applyBorder="1" applyAlignment="1">
      <alignment/>
    </xf>
    <xf numFmtId="165" fontId="7" fillId="0" borderId="1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168" fontId="2" fillId="0" borderId="3" xfId="0" applyNumberFormat="1" applyFont="1" applyFill="1" applyBorder="1" applyAlignment="1" applyProtection="1">
      <alignment horizontal="left" vertical="center"/>
      <protection locked="0"/>
    </xf>
    <xf numFmtId="164" fontId="0" fillId="0" borderId="3" xfId="0" applyFill="1" applyBorder="1" applyAlignment="1">
      <alignment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2" fillId="0" borderId="1" xfId="0" applyNumberFormat="1" applyFont="1" applyFill="1" applyBorder="1" applyAlignment="1" applyProtection="1">
      <alignment horizontal="right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9" fontId="7" fillId="0" borderId="0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70" fontId="1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Font="1" applyFill="1" applyAlignment="1" applyProtection="1">
      <alignment/>
      <protection locked="0"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="130" zoomScaleNormal="130" workbookViewId="0" topLeftCell="A1">
      <selection activeCell="D2" sqref="D2"/>
    </sheetView>
  </sheetViews>
  <sheetFormatPr defaultColWidth="11.421875" defaultRowHeight="12" customHeight="1"/>
  <cols>
    <col min="1" max="1" width="15.140625" style="1" customWidth="1"/>
    <col min="2" max="2" width="0.9921875" style="1" customWidth="1"/>
    <col min="3" max="3" width="17.8515625" style="1" customWidth="1"/>
    <col min="4" max="4" width="6.00390625" style="1" customWidth="1"/>
    <col min="5" max="5" width="0.9921875" style="1" customWidth="1"/>
    <col min="6" max="6" width="11.8515625" style="1" customWidth="1"/>
    <col min="7" max="7" width="3.140625" style="1" customWidth="1"/>
    <col min="8" max="8" width="8.28125" style="1" customWidth="1"/>
    <col min="9" max="9" width="12.140625" style="2" customWidth="1"/>
    <col min="10" max="10" width="1.8515625" style="2" customWidth="1"/>
    <col min="11" max="11" width="11.57421875" style="2" customWidth="1"/>
    <col min="12" max="12" width="15.140625" style="1" customWidth="1"/>
    <col min="13" max="14" width="6.28125" style="1" customWidth="1"/>
    <col min="15" max="251" width="11.28125" style="1" customWidth="1"/>
    <col min="252" max="16384" width="11.28125" style="3" customWidth="1"/>
  </cols>
  <sheetData>
    <row r="1" spans="1:256" s="7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>
        <v>2011</v>
      </c>
      <c r="J1" s="5" t="s">
        <v>1</v>
      </c>
      <c r="K1" s="6">
        <f>I1+2</f>
        <v>2013</v>
      </c>
      <c r="IR1" s="3"/>
      <c r="IS1" s="3"/>
      <c r="IT1" s="3"/>
      <c r="IU1" s="3"/>
      <c r="IV1" s="3"/>
    </row>
    <row r="2" spans="1:256" s="9" customFormat="1" ht="44.25" customHeight="1">
      <c r="A2" s="8"/>
      <c r="C2" s="10"/>
      <c r="D2" s="10"/>
      <c r="E2" s="11"/>
      <c r="F2" s="10"/>
      <c r="G2" s="12"/>
      <c r="H2" s="10"/>
      <c r="I2" s="13"/>
      <c r="J2" s="13"/>
      <c r="K2" s="13"/>
      <c r="IR2" s="3"/>
      <c r="IS2" s="3"/>
      <c r="IT2" s="3"/>
      <c r="IU2" s="3"/>
      <c r="IV2" s="3"/>
    </row>
    <row r="3" spans="1:256" s="18" customFormat="1" ht="24" customHeight="1">
      <c r="A3" s="14" t="s">
        <v>2</v>
      </c>
      <c r="B3" s="14"/>
      <c r="C3" s="14"/>
      <c r="D3" s="14"/>
      <c r="E3" s="14"/>
      <c r="F3" s="14"/>
      <c r="G3" s="15">
        <f>I1</f>
        <v>2011</v>
      </c>
      <c r="H3" s="15"/>
      <c r="I3" s="16" t="s">
        <v>3</v>
      </c>
      <c r="J3" s="16"/>
      <c r="K3" s="17" t="s">
        <v>4</v>
      </c>
      <c r="IR3" s="3"/>
      <c r="IS3" s="3"/>
      <c r="IT3" s="3"/>
      <c r="IU3" s="3"/>
      <c r="IV3" s="3"/>
    </row>
    <row r="4" spans="1:256" s="18" customFormat="1" ht="17.25" customHeight="1">
      <c r="A4" s="19" t="s">
        <v>5</v>
      </c>
      <c r="B4" s="20"/>
      <c r="C4" s="21" t="s">
        <v>6</v>
      </c>
      <c r="D4" s="22"/>
      <c r="E4" s="23"/>
      <c r="F4" s="24">
        <v>183.55</v>
      </c>
      <c r="G4" s="25"/>
      <c r="H4" s="25"/>
      <c r="I4" s="26">
        <v>102.97</v>
      </c>
      <c r="J4" s="26"/>
      <c r="K4" s="27">
        <v>283.87</v>
      </c>
      <c r="IR4" s="3"/>
      <c r="IS4" s="3"/>
      <c r="IT4" s="3"/>
      <c r="IU4" s="3"/>
      <c r="IV4" s="3"/>
    </row>
    <row r="5" spans="1:256" s="18" customFormat="1" ht="17.25" customHeight="1">
      <c r="A5" s="19" t="s">
        <v>5</v>
      </c>
      <c r="B5" s="20"/>
      <c r="C5" s="21" t="s">
        <v>7</v>
      </c>
      <c r="D5" s="22"/>
      <c r="E5" s="23"/>
      <c r="F5" s="27">
        <v>0</v>
      </c>
      <c r="G5" s="28"/>
      <c r="H5" s="28"/>
      <c r="I5" s="26" t="s">
        <v>8</v>
      </c>
      <c r="J5" s="26"/>
      <c r="K5" s="27" t="s">
        <v>8</v>
      </c>
      <c r="IR5" s="3"/>
      <c r="IS5" s="3"/>
      <c r="IT5" s="3"/>
      <c r="IU5" s="3"/>
      <c r="IV5" s="3"/>
    </row>
    <row r="6" spans="1:256" s="18" customFormat="1" ht="17.25" customHeight="1">
      <c r="A6" s="19" t="s">
        <v>9</v>
      </c>
      <c r="B6" s="20"/>
      <c r="C6" s="21" t="s">
        <v>6</v>
      </c>
      <c r="D6" s="22"/>
      <c r="E6" s="23"/>
      <c r="F6" s="24">
        <v>1577.87</v>
      </c>
      <c r="G6" s="25"/>
      <c r="H6" s="25"/>
      <c r="I6" s="26">
        <v>7275.33</v>
      </c>
      <c r="J6" s="26"/>
      <c r="K6" s="27">
        <v>7557.12</v>
      </c>
      <c r="IR6" s="3"/>
      <c r="IS6" s="3"/>
      <c r="IT6" s="3"/>
      <c r="IU6" s="3"/>
      <c r="IV6" s="3"/>
    </row>
    <row r="7" spans="1:256" s="18" customFormat="1" ht="17.25" customHeight="1">
      <c r="A7" s="19" t="s">
        <v>9</v>
      </c>
      <c r="B7" s="20"/>
      <c r="C7" s="21" t="s">
        <v>7</v>
      </c>
      <c r="D7" s="22"/>
      <c r="E7" s="23"/>
      <c r="F7" s="27">
        <v>1200</v>
      </c>
      <c r="G7" s="28"/>
      <c r="H7" s="28"/>
      <c r="I7" s="26" t="s">
        <v>8</v>
      </c>
      <c r="J7" s="26"/>
      <c r="K7" s="27" t="s">
        <v>8</v>
      </c>
      <c r="IR7" s="3"/>
      <c r="IS7" s="3"/>
      <c r="IT7" s="3"/>
      <c r="IU7" s="3"/>
      <c r="IV7" s="3"/>
    </row>
    <row r="8" spans="1:256" s="18" customFormat="1" ht="17.25" customHeight="1">
      <c r="A8" s="19" t="s">
        <v>10</v>
      </c>
      <c r="B8" s="20"/>
      <c r="C8" s="21" t="s">
        <v>6</v>
      </c>
      <c r="D8" s="22"/>
      <c r="E8" s="23"/>
      <c r="F8" s="27">
        <v>22.04</v>
      </c>
      <c r="G8" s="28"/>
      <c r="H8" s="28"/>
      <c r="I8" s="26">
        <v>180</v>
      </c>
      <c r="J8" s="26"/>
      <c r="K8" s="27">
        <v>542</v>
      </c>
      <c r="IR8" s="3"/>
      <c r="IS8" s="3"/>
      <c r="IT8" s="3"/>
      <c r="IU8" s="3"/>
      <c r="IV8" s="3"/>
    </row>
    <row r="9" spans="1:256" s="18" customFormat="1" ht="17.25" customHeight="1">
      <c r="A9" s="19" t="s">
        <v>10</v>
      </c>
      <c r="B9" s="20"/>
      <c r="C9" s="21" t="s">
        <v>7</v>
      </c>
      <c r="D9" s="22"/>
      <c r="E9" s="23"/>
      <c r="F9" s="27">
        <v>1000</v>
      </c>
      <c r="G9" s="28"/>
      <c r="H9" s="28"/>
      <c r="I9" s="26"/>
      <c r="J9" s="26"/>
      <c r="K9" s="27"/>
      <c r="IR9" s="3"/>
      <c r="IS9" s="3"/>
      <c r="IT9" s="3"/>
      <c r="IU9" s="3"/>
      <c r="IV9" s="3"/>
    </row>
    <row r="10" spans="1:256" s="18" customFormat="1" ht="32.25" customHeight="1">
      <c r="A10" s="14" t="s">
        <v>11</v>
      </c>
      <c r="B10" s="14"/>
      <c r="C10" s="14"/>
      <c r="D10" s="29">
        <f>G3</f>
        <v>2011</v>
      </c>
      <c r="E10" s="30"/>
      <c r="F10" s="31">
        <f>SUM(F4:F9)</f>
        <v>3983.46</v>
      </c>
      <c r="G10" s="32"/>
      <c r="H10" s="33" t="s">
        <v>12</v>
      </c>
      <c r="I10" s="33">
        <f>SUM(I4:I9)</f>
        <v>7558.3</v>
      </c>
      <c r="J10" s="33"/>
      <c r="K10" s="33">
        <f>SUM(K4:K9)</f>
        <v>8382.99</v>
      </c>
      <c r="IR10" s="3"/>
      <c r="IS10" s="3"/>
      <c r="IT10" s="3"/>
      <c r="IU10" s="3"/>
      <c r="IV10" s="3"/>
    </row>
    <row r="11" spans="1:256" s="18" customFormat="1" ht="44.25" customHeight="1">
      <c r="A11" s="34"/>
      <c r="C11" s="35"/>
      <c r="D11" s="35"/>
      <c r="E11" s="35"/>
      <c r="F11" s="28"/>
      <c r="G11" s="28"/>
      <c r="H11" s="28"/>
      <c r="I11" s="36"/>
      <c r="J11" s="36"/>
      <c r="K11" s="28"/>
      <c r="IR11" s="3"/>
      <c r="IS11" s="3"/>
      <c r="IT11" s="3"/>
      <c r="IU11" s="3"/>
      <c r="IV11" s="3"/>
    </row>
    <row r="12" spans="1:256" s="18" customFormat="1" ht="32.25" customHeight="1">
      <c r="A12" s="14" t="s">
        <v>2</v>
      </c>
      <c r="B12" s="14"/>
      <c r="C12" s="14"/>
      <c r="D12" s="14"/>
      <c r="E12" s="14"/>
      <c r="F12" s="14"/>
      <c r="G12" s="15">
        <f>D19</f>
        <v>2012</v>
      </c>
      <c r="H12" s="15"/>
      <c r="I12" s="16" t="s">
        <v>3</v>
      </c>
      <c r="J12" s="16"/>
      <c r="K12" s="17" t="s">
        <v>4</v>
      </c>
      <c r="IR12" s="3"/>
      <c r="IS12" s="3"/>
      <c r="IT12" s="3"/>
      <c r="IU12" s="3"/>
      <c r="IV12" s="3"/>
    </row>
    <row r="13" spans="1:256" s="18" customFormat="1" ht="17.25" customHeight="1">
      <c r="A13" s="19" t="s">
        <v>5</v>
      </c>
      <c r="B13" s="20"/>
      <c r="C13" s="21" t="s">
        <v>6</v>
      </c>
      <c r="D13" s="22"/>
      <c r="E13" s="23"/>
      <c r="F13" s="27">
        <v>144.22</v>
      </c>
      <c r="G13" s="28"/>
      <c r="H13" s="28"/>
      <c r="I13" s="26">
        <v>227.13</v>
      </c>
      <c r="J13" s="26"/>
      <c r="K13" s="27">
        <v>264.88</v>
      </c>
      <c r="IR13" s="3"/>
      <c r="IS13" s="3"/>
      <c r="IT13" s="3"/>
      <c r="IU13" s="3"/>
      <c r="IV13" s="3"/>
    </row>
    <row r="14" spans="1:256" s="18" customFormat="1" ht="17.25" customHeight="1">
      <c r="A14" s="19" t="s">
        <v>5</v>
      </c>
      <c r="B14" s="20"/>
      <c r="C14" s="21" t="s">
        <v>7</v>
      </c>
      <c r="D14" s="22"/>
      <c r="E14" s="23"/>
      <c r="F14" s="27">
        <v>0</v>
      </c>
      <c r="G14" s="28"/>
      <c r="H14" s="28"/>
      <c r="I14" s="26" t="s">
        <v>8</v>
      </c>
      <c r="J14" s="26"/>
      <c r="K14" s="27" t="s">
        <v>8</v>
      </c>
      <c r="IR14" s="3"/>
      <c r="IS14" s="3"/>
      <c r="IT14" s="3"/>
      <c r="IU14" s="3"/>
      <c r="IV14" s="3"/>
    </row>
    <row r="15" spans="1:256" s="18" customFormat="1" ht="17.25" customHeight="1">
      <c r="A15" s="19" t="s">
        <v>9</v>
      </c>
      <c r="B15" s="20"/>
      <c r="C15" s="21" t="s">
        <v>6</v>
      </c>
      <c r="D15" s="22"/>
      <c r="E15" s="23"/>
      <c r="F15" s="27">
        <v>2181.65</v>
      </c>
      <c r="G15" s="28"/>
      <c r="H15" s="28"/>
      <c r="I15" s="26">
        <v>1699.62</v>
      </c>
      <c r="J15" s="26"/>
      <c r="K15" s="27">
        <v>1095.84</v>
      </c>
      <c r="IR15" s="3"/>
      <c r="IS15" s="3"/>
      <c r="IT15" s="3"/>
      <c r="IU15" s="3"/>
      <c r="IV15" s="3"/>
    </row>
    <row r="16" spans="1:256" s="18" customFormat="1" ht="17.25" customHeight="1">
      <c r="A16" s="19" t="s">
        <v>9</v>
      </c>
      <c r="B16" s="20"/>
      <c r="C16" s="21" t="s">
        <v>7</v>
      </c>
      <c r="D16" s="22"/>
      <c r="E16" s="23"/>
      <c r="F16" s="27">
        <v>1100</v>
      </c>
      <c r="G16" s="28"/>
      <c r="H16" s="28"/>
      <c r="I16" s="26" t="s">
        <v>8</v>
      </c>
      <c r="J16" s="26"/>
      <c r="K16" s="27" t="s">
        <v>8</v>
      </c>
      <c r="IR16" s="3"/>
      <c r="IS16" s="3"/>
      <c r="IT16" s="3"/>
      <c r="IU16" s="3"/>
      <c r="IV16" s="3"/>
    </row>
    <row r="17" spans="1:256" s="18" customFormat="1" ht="17.25" customHeight="1">
      <c r="A17" s="19" t="s">
        <v>10</v>
      </c>
      <c r="B17" s="20"/>
      <c r="C17" s="21" t="s">
        <v>6</v>
      </c>
      <c r="D17" s="22"/>
      <c r="E17" s="23"/>
      <c r="F17" s="27">
        <v>78.04</v>
      </c>
      <c r="G17" s="28"/>
      <c r="H17" s="28"/>
      <c r="I17" s="26">
        <v>135</v>
      </c>
      <c r="J17" s="26"/>
      <c r="K17" s="27">
        <v>79</v>
      </c>
      <c r="IR17" s="3"/>
      <c r="IS17" s="3"/>
      <c r="IT17" s="3"/>
      <c r="IU17" s="3"/>
      <c r="IV17" s="3"/>
    </row>
    <row r="18" spans="1:256" s="18" customFormat="1" ht="17.25" customHeight="1">
      <c r="A18" s="19" t="s">
        <v>10</v>
      </c>
      <c r="B18" s="20"/>
      <c r="C18" s="21" t="s">
        <v>7</v>
      </c>
      <c r="D18" s="22"/>
      <c r="E18" s="23"/>
      <c r="F18" s="27">
        <v>900</v>
      </c>
      <c r="G18" s="28"/>
      <c r="H18" s="28"/>
      <c r="I18" s="26"/>
      <c r="J18" s="26"/>
      <c r="K18" s="27"/>
      <c r="IR18" s="3"/>
      <c r="IS18" s="3"/>
      <c r="IT18" s="3"/>
      <c r="IU18" s="3"/>
      <c r="IV18" s="3"/>
    </row>
    <row r="19" spans="1:256" s="18" customFormat="1" ht="27" customHeight="1">
      <c r="A19" s="14" t="s">
        <v>11</v>
      </c>
      <c r="B19" s="14"/>
      <c r="C19" s="14"/>
      <c r="D19" s="29">
        <f>D10+1</f>
        <v>2012</v>
      </c>
      <c r="E19" s="30"/>
      <c r="F19" s="31">
        <f>SUM(F13:F18)</f>
        <v>4403.91</v>
      </c>
      <c r="G19" s="32"/>
      <c r="H19" s="33" t="s">
        <v>12</v>
      </c>
      <c r="I19" s="33">
        <f>SUM(I13:I18)</f>
        <v>2061.75</v>
      </c>
      <c r="J19" s="33"/>
      <c r="K19" s="33">
        <f>SUM(K13:K18)</f>
        <v>1439.72</v>
      </c>
      <c r="IR19" s="3"/>
      <c r="IS19" s="3"/>
      <c r="IT19" s="3"/>
      <c r="IU19" s="3"/>
      <c r="IV19" s="3"/>
    </row>
    <row r="20" spans="1:256" s="18" customFormat="1" ht="44.25" customHeight="1">
      <c r="A20" s="34"/>
      <c r="C20" s="35"/>
      <c r="D20" s="35"/>
      <c r="E20" s="35"/>
      <c r="F20" s="28"/>
      <c r="G20" s="28"/>
      <c r="H20" s="28"/>
      <c r="I20" s="36"/>
      <c r="J20" s="36"/>
      <c r="K20" s="28"/>
      <c r="IR20" s="3"/>
      <c r="IS20" s="3"/>
      <c r="IT20" s="3"/>
      <c r="IU20" s="3"/>
      <c r="IV20" s="3"/>
    </row>
    <row r="21" spans="1:256" s="18" customFormat="1" ht="27" customHeight="1">
      <c r="A21" s="14" t="s">
        <v>2</v>
      </c>
      <c r="B21" s="14"/>
      <c r="C21" s="14"/>
      <c r="D21" s="14"/>
      <c r="E21" s="14"/>
      <c r="F21" s="14"/>
      <c r="G21" s="15">
        <f>D28</f>
        <v>2013</v>
      </c>
      <c r="H21" s="15"/>
      <c r="I21" s="16" t="s">
        <v>3</v>
      </c>
      <c r="J21" s="16"/>
      <c r="K21" s="17" t="s">
        <v>4</v>
      </c>
      <c r="IR21" s="3"/>
      <c r="IS21" s="3"/>
      <c r="IT21" s="3"/>
      <c r="IU21" s="3"/>
      <c r="IV21" s="3"/>
    </row>
    <row r="22" spans="1:256" s="18" customFormat="1" ht="17.25" customHeight="1">
      <c r="A22" s="19" t="s">
        <v>5</v>
      </c>
      <c r="B22" s="20"/>
      <c r="C22" s="21" t="s">
        <v>6</v>
      </c>
      <c r="D22" s="22"/>
      <c r="E22" s="23"/>
      <c r="F22" s="27">
        <v>459.15</v>
      </c>
      <c r="G22" s="28"/>
      <c r="H22" s="28"/>
      <c r="I22" s="26">
        <v>500</v>
      </c>
      <c r="J22" s="26"/>
      <c r="K22" s="27">
        <v>685.07</v>
      </c>
      <c r="IR22" s="3"/>
      <c r="IS22" s="3"/>
      <c r="IT22" s="3"/>
      <c r="IU22" s="3"/>
      <c r="IV22" s="3"/>
    </row>
    <row r="23" spans="1:256" s="18" customFormat="1" ht="17.25" customHeight="1">
      <c r="A23" s="19" t="s">
        <v>5</v>
      </c>
      <c r="B23" s="20"/>
      <c r="C23" s="21" t="s">
        <v>7</v>
      </c>
      <c r="D23" s="22"/>
      <c r="E23" s="23"/>
      <c r="F23" s="27">
        <v>0</v>
      </c>
      <c r="G23" s="28"/>
      <c r="H23" s="28"/>
      <c r="I23" s="26" t="s">
        <v>8</v>
      </c>
      <c r="J23" s="26"/>
      <c r="K23" s="27" t="s">
        <v>8</v>
      </c>
      <c r="IR23" s="3"/>
      <c r="IS23" s="3"/>
      <c r="IT23" s="3"/>
      <c r="IU23" s="3"/>
      <c r="IV23" s="3"/>
    </row>
    <row r="24" spans="1:256" s="18" customFormat="1" ht="17.25" customHeight="1">
      <c r="A24" s="19" t="s">
        <v>9</v>
      </c>
      <c r="B24" s="20"/>
      <c r="C24" s="21" t="s">
        <v>6</v>
      </c>
      <c r="D24" s="22"/>
      <c r="E24" s="23"/>
      <c r="F24" s="27">
        <v>954.69</v>
      </c>
      <c r="G24" s="28"/>
      <c r="H24" s="28"/>
      <c r="I24" s="26">
        <v>8689.24</v>
      </c>
      <c r="J24" s="26"/>
      <c r="K24" s="27">
        <v>9247.44</v>
      </c>
      <c r="IR24" s="3"/>
      <c r="IS24" s="3"/>
      <c r="IT24" s="3"/>
      <c r="IU24" s="3"/>
      <c r="IV24" s="3"/>
    </row>
    <row r="25" spans="1:256" s="18" customFormat="1" ht="17.25" customHeight="1">
      <c r="A25" s="19" t="s">
        <v>9</v>
      </c>
      <c r="B25" s="20"/>
      <c r="C25" s="21" t="s">
        <v>7</v>
      </c>
      <c r="D25" s="22"/>
      <c r="E25" s="23"/>
      <c r="F25" s="27">
        <v>1000</v>
      </c>
      <c r="G25" s="28"/>
      <c r="H25" s="28"/>
      <c r="I25" s="26" t="s">
        <v>8</v>
      </c>
      <c r="J25" s="26"/>
      <c r="K25" s="27" t="s">
        <v>8</v>
      </c>
      <c r="IR25" s="3"/>
      <c r="IS25" s="3"/>
      <c r="IT25" s="3"/>
      <c r="IU25" s="3"/>
      <c r="IV25" s="3"/>
    </row>
    <row r="26" spans="1:256" s="18" customFormat="1" ht="17.25" customHeight="1">
      <c r="A26" s="19" t="s">
        <v>10</v>
      </c>
      <c r="B26" s="20"/>
      <c r="C26" s="21" t="s">
        <v>6</v>
      </c>
      <c r="D26" s="22"/>
      <c r="E26" s="23"/>
      <c r="F26" s="27">
        <v>97.54</v>
      </c>
      <c r="G26" s="28"/>
      <c r="H26" s="28"/>
      <c r="I26" s="26">
        <v>90</v>
      </c>
      <c r="J26" s="26"/>
      <c r="K26" s="27">
        <v>70.5</v>
      </c>
      <c r="IR26" s="3"/>
      <c r="IS26" s="3"/>
      <c r="IT26" s="3"/>
      <c r="IU26" s="3"/>
      <c r="IV26" s="3"/>
    </row>
    <row r="27" spans="1:256" s="18" customFormat="1" ht="17.25" customHeight="1">
      <c r="A27" s="19" t="s">
        <v>10</v>
      </c>
      <c r="B27" s="20"/>
      <c r="C27" s="21" t="s">
        <v>7</v>
      </c>
      <c r="D27" s="22"/>
      <c r="E27" s="23"/>
      <c r="F27" s="27">
        <v>800</v>
      </c>
      <c r="G27" s="28"/>
      <c r="H27" s="28"/>
      <c r="I27" s="26"/>
      <c r="J27" s="26"/>
      <c r="K27" s="27" t="s">
        <v>8</v>
      </c>
      <c r="IR27" s="3"/>
      <c r="IS27" s="3"/>
      <c r="IT27" s="3"/>
      <c r="IU27" s="3"/>
      <c r="IV27" s="3"/>
    </row>
    <row r="28" spans="1:256" s="18" customFormat="1" ht="33" customHeight="1">
      <c r="A28" s="14" t="s">
        <v>11</v>
      </c>
      <c r="B28" s="14"/>
      <c r="C28" s="14"/>
      <c r="D28" s="29">
        <f>D10+2</f>
        <v>2013</v>
      </c>
      <c r="E28" s="30"/>
      <c r="F28" s="31">
        <f>SUM(F22:F27)</f>
        <v>3311.38</v>
      </c>
      <c r="G28" s="32"/>
      <c r="H28" s="33" t="s">
        <v>12</v>
      </c>
      <c r="I28" s="33">
        <f>SUM(I22:I27)</f>
        <v>9279.24</v>
      </c>
      <c r="J28" s="33"/>
      <c r="K28" s="33">
        <f>SUM(K22:K27)</f>
        <v>10003.01</v>
      </c>
      <c r="IR28" s="3"/>
      <c r="IS28" s="3"/>
      <c r="IT28" s="3"/>
      <c r="IU28" s="3"/>
      <c r="IV28" s="3"/>
    </row>
    <row r="32" spans="1:6" ht="24" customHeight="1">
      <c r="A32" s="1" t="s">
        <v>13</v>
      </c>
      <c r="B32" s="37">
        <f ca="1">TODAY()</f>
        <v>42244</v>
      </c>
      <c r="C32" s="37"/>
      <c r="D32" s="37"/>
      <c r="F32" s="3"/>
    </row>
    <row r="33" spans="1:11" ht="22.5" customHeight="1">
      <c r="A33" s="38" t="s">
        <v>14</v>
      </c>
      <c r="B33" s="39" t="s">
        <v>15</v>
      </c>
      <c r="C33" s="39"/>
      <c r="D33" s="39"/>
      <c r="E33" s="38"/>
      <c r="F33" s="40" t="s">
        <v>16</v>
      </c>
      <c r="G33" s="40"/>
      <c r="H33" s="40" t="s">
        <v>17</v>
      </c>
      <c r="I33" s="40"/>
      <c r="J33" s="40"/>
      <c r="K33" s="40"/>
    </row>
    <row r="65536" ht="12.75" customHeight="1"/>
  </sheetData>
  <sheetProtection selectLockedCells="1" selectUnlockedCells="1"/>
  <mergeCells count="14">
    <mergeCell ref="A1:H1"/>
    <mergeCell ref="A3:F3"/>
    <mergeCell ref="G3:H3"/>
    <mergeCell ref="A10:C10"/>
    <mergeCell ref="A12:F12"/>
    <mergeCell ref="G12:H12"/>
    <mergeCell ref="A19:C19"/>
    <mergeCell ref="A21:F21"/>
    <mergeCell ref="G21:H21"/>
    <mergeCell ref="A28:C28"/>
    <mergeCell ref="B32:D32"/>
    <mergeCell ref="B33:D33"/>
    <mergeCell ref="F33:G33"/>
    <mergeCell ref="H33:K33"/>
  </mergeCells>
  <printOptions/>
  <pageMargins left="0.5902777777777778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Bernhard Nikola</cp:lastModifiedBy>
  <cp:lastPrinted>2015-08-27T22:50:20Z</cp:lastPrinted>
  <dcterms:created xsi:type="dcterms:W3CDTF">2005-06-07T14:20:31Z</dcterms:created>
  <dcterms:modified xsi:type="dcterms:W3CDTF">2015-08-27T23:27:08Z</dcterms:modified>
  <cp:category/>
  <cp:version/>
  <cp:contentType/>
  <cp:contentStatus/>
  <cp:revision>10</cp:revision>
</cp:coreProperties>
</file>